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https://d.docs.live.net/dd01a559b6f3d4b0/桌面/"/>
    </mc:Choice>
  </mc:AlternateContent>
  <xr:revisionPtr revIDLastSave="4" documentId="11_8C30C3E172FD2913C9625A659DB548DFECE66B26" xr6:coauthVersionLast="47" xr6:coauthVersionMax="47" xr10:uidLastSave="{8175E53B-EF79-4492-A430-CAD873754C07}"/>
  <bookViews>
    <workbookView xWindow="-120" yWindow="-120" windowWidth="29040" windowHeight="15840" xr2:uid="{00000000-000D-0000-FFFF-FFFF00000000}"/>
  </bookViews>
  <sheets>
    <sheet name="110夜動機" sheetId="4"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2" i="4" l="1"/>
  <c r="E23" i="4"/>
  <c r="E24" i="4"/>
  <c r="E25" i="4"/>
  <c r="E64" i="4"/>
  <c r="E27" i="4"/>
  <c r="E26" i="4"/>
  <c r="O70" i="4" l="1"/>
  <c r="N70" i="4"/>
  <c r="M70" i="4"/>
  <c r="L70" i="4"/>
  <c r="K70" i="4"/>
  <c r="J70" i="4"/>
  <c r="I70" i="4"/>
  <c r="H70" i="4"/>
  <c r="G70" i="4"/>
  <c r="F70" i="4"/>
  <c r="D70" i="4"/>
  <c r="E69" i="4"/>
  <c r="E68" i="4"/>
  <c r="E67" i="4"/>
  <c r="E66" i="4"/>
  <c r="E65" i="4"/>
  <c r="E63" i="4"/>
  <c r="E62" i="4"/>
  <c r="E61" i="4"/>
  <c r="E60" i="4"/>
  <c r="E59" i="4"/>
  <c r="E57" i="4"/>
  <c r="E56" i="4"/>
  <c r="E55" i="4"/>
  <c r="E54" i="4"/>
  <c r="E53" i="4"/>
  <c r="E52" i="4"/>
  <c r="E51" i="4"/>
  <c r="E50" i="4"/>
  <c r="E49" i="4"/>
  <c r="E48" i="4"/>
  <c r="E47" i="4"/>
  <c r="E46" i="4"/>
  <c r="E45" i="4"/>
  <c r="E44" i="4"/>
  <c r="E43" i="4"/>
  <c r="E42" i="4"/>
  <c r="E41" i="4"/>
  <c r="E39" i="4"/>
  <c r="E38" i="4"/>
  <c r="E37" i="4"/>
  <c r="E36" i="4"/>
  <c r="E35" i="4"/>
  <c r="E34" i="4"/>
  <c r="E33" i="4"/>
  <c r="E32" i="4"/>
  <c r="E31" i="4"/>
  <c r="E29" i="4"/>
  <c r="E28" i="4"/>
  <c r="E21" i="4"/>
  <c r="O19" i="4"/>
  <c r="N19" i="4"/>
  <c r="M19" i="4"/>
  <c r="L19" i="4"/>
  <c r="I19" i="4"/>
  <c r="H19" i="4"/>
  <c r="G19" i="4"/>
  <c r="F19" i="4"/>
  <c r="D19" i="4"/>
  <c r="E18" i="4"/>
  <c r="E17" i="4"/>
  <c r="E16" i="4"/>
  <c r="O14" i="4"/>
  <c r="N14" i="4"/>
  <c r="M14" i="4"/>
  <c r="L14" i="4"/>
  <c r="I14" i="4"/>
  <c r="H14" i="4"/>
  <c r="G14" i="4"/>
  <c r="F14" i="4"/>
  <c r="D14" i="4"/>
  <c r="E13" i="4"/>
  <c r="O12" i="4"/>
  <c r="N12" i="4"/>
  <c r="M12" i="4"/>
  <c r="L12" i="4"/>
  <c r="I12" i="4"/>
  <c r="H12" i="4"/>
  <c r="G12" i="4"/>
  <c r="F12" i="4"/>
  <c r="D12" i="4"/>
  <c r="E11" i="4"/>
  <c r="E10" i="4"/>
  <c r="E9" i="4"/>
  <c r="E8" i="4"/>
  <c r="E7" i="4"/>
  <c r="E14" i="4" l="1"/>
  <c r="E70" i="4"/>
  <c r="E19" i="4"/>
  <c r="E12" i="4"/>
</calcChain>
</file>

<file path=xl/sharedStrings.xml><?xml version="1.0" encoding="utf-8"?>
<sst xmlns="http://schemas.openxmlformats.org/spreadsheetml/2006/main" count="119" uniqueCount="110">
  <si>
    <t>時數</t>
  </si>
  <si>
    <t>授課時數</t>
  </si>
  <si>
    <t>第一學年</t>
  </si>
  <si>
    <t>第二學年</t>
  </si>
  <si>
    <t>上</t>
  </si>
  <si>
    <t>下</t>
  </si>
  <si>
    <t>授課</t>
  </si>
  <si>
    <t>共同必修</t>
    <phoneticPr fontId="8" type="noConversion"/>
  </si>
  <si>
    <t>暑期</t>
    <phoneticPr fontId="8" type="noConversion"/>
  </si>
  <si>
    <t>實驗</t>
    <phoneticPr fontId="8" type="noConversion"/>
  </si>
  <si>
    <t>2010850</t>
  </si>
  <si>
    <t>2010210</t>
  </si>
  <si>
    <t>2010211</t>
  </si>
  <si>
    <t>2010840</t>
  </si>
  <si>
    <t>職場英文</t>
    <phoneticPr fontId="8" type="noConversion"/>
  </si>
  <si>
    <t>2010830</t>
  </si>
  <si>
    <t>2010154</t>
  </si>
  <si>
    <t>2010311</t>
  </si>
  <si>
    <t>2010592</t>
  </si>
  <si>
    <t>2010481</t>
  </si>
  <si>
    <t>製造學與程序規劃</t>
  </si>
  <si>
    <t>2010510</t>
  </si>
  <si>
    <t>2010746</t>
  </si>
  <si>
    <t>2010359</t>
  </si>
  <si>
    <t>2010331</t>
  </si>
  <si>
    <t>2010590</t>
  </si>
  <si>
    <t>2010500</t>
  </si>
  <si>
    <t>2010560</t>
  </si>
  <si>
    <t>2010715</t>
  </si>
  <si>
    <t>2010440</t>
  </si>
  <si>
    <t>2010802</t>
  </si>
  <si>
    <t>2010380</t>
  </si>
  <si>
    <t>2010810</t>
  </si>
  <si>
    <t>材料力學</t>
  </si>
  <si>
    <t>類別</t>
    <phoneticPr fontId="8" type="noConversion"/>
  </si>
  <si>
    <t>英文代碼</t>
    <phoneticPr fontId="8" type="noConversion"/>
  </si>
  <si>
    <t>科目名稱</t>
    <phoneticPr fontId="8" type="noConversion"/>
  </si>
  <si>
    <t>學分</t>
    <phoneticPr fontId="8" type="noConversion"/>
  </si>
  <si>
    <t>實驗</t>
    <phoneticPr fontId="8" type="noConversion"/>
  </si>
  <si>
    <t xml:space="preserve">2000016
2000017
</t>
    <phoneticPr fontId="8" type="noConversion"/>
  </si>
  <si>
    <t>中文閱讀與書寫 I Ⅱ</t>
    <phoneticPr fontId="8" type="noConversion"/>
  </si>
  <si>
    <t>應用文</t>
    <phoneticPr fontId="8" type="noConversion"/>
  </si>
  <si>
    <t>2000026
2000027</t>
    <phoneticPr fontId="8" type="noConversion"/>
  </si>
  <si>
    <t>英文閱讀與寫作 I Ⅱ</t>
    <phoneticPr fontId="8" type="noConversion"/>
  </si>
  <si>
    <t>英語聽講</t>
    <phoneticPr fontId="8" type="noConversion"/>
  </si>
  <si>
    <t>2000077
2000078</t>
    <phoneticPr fontId="8" type="noConversion"/>
  </si>
  <si>
    <t>體育 I Ⅱ</t>
    <phoneticPr fontId="8" type="noConversion"/>
  </si>
  <si>
    <t>通識選修</t>
    <phoneticPr fontId="8" type="noConversion"/>
  </si>
  <si>
    <t>多元通識</t>
    <phoneticPr fontId="8" type="noConversion"/>
  </si>
  <si>
    <t>專業必修</t>
    <phoneticPr fontId="8" type="noConversion"/>
  </si>
  <si>
    <t>車輛綜合實務</t>
    <phoneticPr fontId="8" type="noConversion"/>
  </si>
  <si>
    <t>液氣壓學</t>
    <phoneticPr fontId="8" type="noConversion"/>
  </si>
  <si>
    <t>液氣壓學實驗</t>
    <phoneticPr fontId="8" type="noConversion"/>
  </si>
  <si>
    <t>機械加工實作</t>
    <phoneticPr fontId="8" type="noConversion"/>
  </si>
  <si>
    <t>計算機程式設計</t>
    <phoneticPr fontId="8" type="noConversion"/>
  </si>
  <si>
    <t>專業選修</t>
    <phoneticPr fontId="8" type="noConversion"/>
  </si>
  <si>
    <t>電腦輔助繪圖</t>
    <phoneticPr fontId="8" type="noConversion"/>
  </si>
  <si>
    <t>動力機械概論</t>
    <phoneticPr fontId="8" type="noConversion"/>
  </si>
  <si>
    <t>自動化概論</t>
    <phoneticPr fontId="8" type="noConversion"/>
  </si>
  <si>
    <t>數值控制工具機實務</t>
    <phoneticPr fontId="8" type="noConversion"/>
  </si>
  <si>
    <t>機械原理</t>
    <phoneticPr fontId="8" type="noConversion"/>
  </si>
  <si>
    <t>精密量測</t>
    <phoneticPr fontId="8" type="noConversion"/>
  </si>
  <si>
    <t>堆高機操作專技實務</t>
    <phoneticPr fontId="8" type="noConversion"/>
  </si>
  <si>
    <t>感測與量測實務</t>
    <phoneticPr fontId="8" type="noConversion"/>
  </si>
  <si>
    <t>重機械操作專技實務</t>
    <phoneticPr fontId="8" type="noConversion"/>
  </si>
  <si>
    <t>車輛學</t>
    <phoneticPr fontId="8" type="noConversion"/>
  </si>
  <si>
    <t>電工學</t>
    <phoneticPr fontId="8" type="noConversion"/>
  </si>
  <si>
    <t>氣壓專技實務</t>
    <phoneticPr fontId="8" type="noConversion"/>
  </si>
  <si>
    <t>應用電子學</t>
    <phoneticPr fontId="8" type="noConversion"/>
  </si>
  <si>
    <t>自動控制</t>
    <phoneticPr fontId="8" type="noConversion"/>
  </si>
  <si>
    <t>能源系統與應用</t>
    <phoneticPr fontId="8" type="noConversion"/>
  </si>
  <si>
    <t>油壓專技實務</t>
    <phoneticPr fontId="8" type="noConversion"/>
  </si>
  <si>
    <t>可程式設計專技實務</t>
    <phoneticPr fontId="8" type="noConversion"/>
  </si>
  <si>
    <t>應用力學</t>
    <phoneticPr fontId="8" type="noConversion"/>
  </si>
  <si>
    <t>流體機械與實驗</t>
    <phoneticPr fontId="8" type="noConversion"/>
  </si>
  <si>
    <t>熱機學與實驗</t>
    <phoneticPr fontId="8" type="noConversion"/>
  </si>
  <si>
    <t>液壓控制實務</t>
    <phoneticPr fontId="8" type="noConversion"/>
  </si>
  <si>
    <t>焊接專技實務</t>
    <phoneticPr fontId="8" type="noConversion"/>
  </si>
  <si>
    <t>電機學與實驗</t>
    <phoneticPr fontId="8" type="noConversion"/>
  </si>
  <si>
    <t>機械製圖專技實務</t>
    <phoneticPr fontId="8" type="noConversion"/>
  </si>
  <si>
    <t>機電整合與實驗</t>
    <phoneticPr fontId="8" type="noConversion"/>
  </si>
  <si>
    <t>機構學</t>
    <phoneticPr fontId="8" type="noConversion"/>
  </si>
  <si>
    <t>內燃機</t>
    <phoneticPr fontId="8" type="noConversion"/>
  </si>
  <si>
    <t>工程材料</t>
    <phoneticPr fontId="8" type="noConversion"/>
  </si>
  <si>
    <t>吊掛起重操作專技實務</t>
    <phoneticPr fontId="8" type="noConversion"/>
  </si>
  <si>
    <t>輕型載具專技實務</t>
    <phoneticPr fontId="8" type="noConversion"/>
  </si>
  <si>
    <t>起重機操作專技實務</t>
    <phoneticPr fontId="8" type="noConversion"/>
  </si>
  <si>
    <t>車輛底盤專技實務</t>
    <phoneticPr fontId="8" type="noConversion"/>
  </si>
  <si>
    <t>車輛修護專技實務</t>
    <phoneticPr fontId="8" type="noConversion"/>
  </si>
  <si>
    <t>車輛引擎專技實務</t>
    <phoneticPr fontId="8" type="noConversion"/>
  </si>
  <si>
    <t>車輛動力系統</t>
    <phoneticPr fontId="8" type="noConversion"/>
  </si>
  <si>
    <t>電機機械</t>
    <phoneticPr fontId="8" type="noConversion"/>
  </si>
  <si>
    <t>計算機應用</t>
    <phoneticPr fontId="8" type="noConversion"/>
  </si>
  <si>
    <t>職業安全概論</t>
    <phoneticPr fontId="8" type="noConversion"/>
  </si>
  <si>
    <t>二專畢業基準</t>
    <phoneticPr fontId="8" type="noConversion"/>
  </si>
  <si>
    <t>畢業學分數</t>
    <phoneticPr fontId="8" type="noConversion"/>
  </si>
  <si>
    <t>塑膠加工學</t>
    <phoneticPr fontId="8" type="noConversion"/>
  </si>
  <si>
    <t>夾治具學</t>
    <phoneticPr fontId="8" type="noConversion"/>
  </si>
  <si>
    <t>CAD/CAM</t>
    <phoneticPr fontId="7" type="noConversion"/>
  </si>
  <si>
    <t xml:space="preserve">數值控制工具機實務 </t>
    <phoneticPr fontId="7" type="noConversion"/>
  </si>
  <si>
    <r>
      <t>通識/共同必修小計</t>
    </r>
    <r>
      <rPr>
        <vertAlign val="superscript"/>
        <sz val="13"/>
        <rFont val="微軟正黑體"/>
        <family val="2"/>
        <charset val="136"/>
      </rPr>
      <t>1</t>
    </r>
    <phoneticPr fontId="8" type="noConversion"/>
  </si>
  <si>
    <r>
      <t>通識/共同選修小計</t>
    </r>
    <r>
      <rPr>
        <vertAlign val="superscript"/>
        <sz val="13"/>
        <rFont val="微軟正黑體"/>
        <family val="2"/>
        <charset val="136"/>
      </rPr>
      <t>2</t>
    </r>
    <phoneticPr fontId="8" type="noConversion"/>
  </si>
  <si>
    <r>
      <t>專業必修科目小計</t>
    </r>
    <r>
      <rPr>
        <vertAlign val="superscript"/>
        <sz val="13"/>
        <rFont val="微軟正黑體"/>
        <family val="2"/>
        <charset val="136"/>
      </rPr>
      <t>3</t>
    </r>
    <phoneticPr fontId="8" type="noConversion"/>
  </si>
  <si>
    <r>
      <t>專業選修科目小計</t>
    </r>
    <r>
      <rPr>
        <vertAlign val="superscript"/>
        <sz val="13"/>
        <rFont val="微軟正黑體"/>
        <family val="2"/>
        <charset val="136"/>
      </rPr>
      <t>4</t>
    </r>
    <phoneticPr fontId="8" type="noConversion"/>
  </si>
  <si>
    <t>無人載具專技實務</t>
    <phoneticPr fontId="8" type="noConversion"/>
  </si>
  <si>
    <t>職業安全衛生管理實務</t>
    <phoneticPr fontId="8" type="noConversion"/>
  </si>
  <si>
    <t>動力機械操作與修護專技實務</t>
    <phoneticPr fontId="8" type="noConversion"/>
  </si>
  <si>
    <t>微積分 I</t>
    <phoneticPr fontId="8" type="noConversion"/>
  </si>
  <si>
    <t>1.畢業總學分80 學分含以上，其中包含共同必修科目14學分、通識選修科目8學分、專業必修科目10學分。
2.專業選修課程得至本校其他科系修習本科認列之跨領域課程及微學分課程，以合計最高不超過 6 學分為原則。
3.二年制專科夜間部學生每學期修課學分數限制8~28學分，得於寒暑期開設課程。</t>
    <phoneticPr fontId="8" type="noConversion"/>
  </si>
  <si>
    <t xml:space="preserve">110學年度二年制專科夜間動力機械科課程科目表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</si>
</sst>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新細明體"/>
      <family val="2"/>
      <charset val="136"/>
      <scheme val="minor"/>
    </font>
    <font>
      <sz val="12"/>
      <color theme="1"/>
      <name val="新細明體"/>
      <family val="1"/>
      <charset val="136"/>
      <scheme val="minor"/>
    </font>
    <font>
      <b/>
      <sz val="18"/>
      <name val="微軟正黑體"/>
      <family val="2"/>
      <charset val="136"/>
    </font>
    <font>
      <sz val="12"/>
      <name val="微軟正黑體"/>
      <family val="2"/>
      <charset val="136"/>
    </font>
    <font>
      <b/>
      <sz val="12"/>
      <name val="微軟正黑體"/>
      <family val="2"/>
      <charset val="136"/>
    </font>
    <font>
      <sz val="12"/>
      <name val="新細明體"/>
      <family val="1"/>
      <charset val="136"/>
    </font>
    <font>
      <sz val="12"/>
      <color rgb="FFFF0000"/>
      <name val="微軟正黑體"/>
      <family val="2"/>
      <charset val="136"/>
    </font>
    <font>
      <sz val="9"/>
      <name val="新細明體"/>
      <family val="2"/>
      <charset val="136"/>
      <scheme val="minor"/>
    </font>
    <font>
      <sz val="9"/>
      <name val="新細明體"/>
      <family val="1"/>
      <charset val="136"/>
    </font>
    <font>
      <b/>
      <sz val="20"/>
      <color indexed="8"/>
      <name val="微軟正黑體"/>
      <family val="2"/>
      <charset val="136"/>
    </font>
    <font>
      <b/>
      <sz val="18"/>
      <color theme="1"/>
      <name val="微軟正黑體"/>
      <family val="2"/>
      <charset val="136"/>
    </font>
    <font>
      <sz val="13"/>
      <name val="微軟正黑體"/>
      <family val="2"/>
      <charset val="136"/>
    </font>
    <font>
      <vertAlign val="superscript"/>
      <sz val="13"/>
      <name val="微軟正黑體"/>
      <family val="2"/>
      <charset val="136"/>
    </font>
    <font>
      <sz val="14"/>
      <name val="微軟正黑體"/>
      <family val="2"/>
      <charset val="136"/>
    </font>
    <font>
      <sz val="12"/>
      <color theme="1"/>
      <name val="微軟正黑體"/>
      <family val="2"/>
      <charset val="136"/>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5" fillId="0" borderId="0">
      <alignment vertical="center"/>
    </xf>
    <xf numFmtId="0" fontId="1" fillId="0" borderId="0">
      <alignment vertical="center"/>
    </xf>
    <xf numFmtId="0" fontId="1" fillId="2" borderId="7" applyNumberFormat="0" applyFont="0" applyAlignment="0" applyProtection="0">
      <alignment vertical="center"/>
    </xf>
    <xf numFmtId="0" fontId="1" fillId="0" borderId="0">
      <alignment vertical="center"/>
    </xf>
  </cellStyleXfs>
  <cellXfs count="72">
    <xf numFmtId="0" fontId="0" fillId="0" borderId="0" xfId="0">
      <alignment vertical="center"/>
    </xf>
    <xf numFmtId="0" fontId="3" fillId="0" borderId="1" xfId="2" applyFont="1" applyFill="1" applyBorder="1" applyAlignment="1">
      <alignment horizontal="center" vertical="center" wrapText="1"/>
    </xf>
    <xf numFmtId="0" fontId="2" fillId="0" borderId="0" xfId="5" applyFont="1" applyFill="1" applyAlignment="1" applyProtection="1">
      <alignment vertical="center"/>
    </xf>
    <xf numFmtId="0" fontId="10" fillId="0" borderId="0" xfId="5"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4" fillId="0" borderId="0" xfId="5" applyFont="1" applyFill="1">
      <alignment vertical="center"/>
    </xf>
    <xf numFmtId="0" fontId="3" fillId="0" borderId="1" xfId="2"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0" xfId="5" applyFont="1" applyFill="1">
      <alignment vertical="center"/>
    </xf>
    <xf numFmtId="0" fontId="3" fillId="0" borderId="1" xfId="0" applyNumberFormat="1" applyFont="1" applyFill="1" applyBorder="1" applyAlignment="1">
      <alignment horizontal="center" vertical="center" wrapText="1"/>
    </xf>
    <xf numFmtId="0" fontId="3" fillId="0" borderId="1" xfId="5" applyFont="1" applyFill="1" applyBorder="1" applyAlignment="1" applyProtection="1">
      <alignment horizontal="center" vertical="center" wrapText="1"/>
      <protection locked="0"/>
    </xf>
    <xf numFmtId="0" fontId="3" fillId="0" borderId="1" xfId="5" applyFont="1" applyFill="1" applyBorder="1">
      <alignment vertical="center"/>
    </xf>
    <xf numFmtId="0" fontId="3" fillId="0" borderId="1" xfId="5" applyNumberFormat="1" applyFont="1" applyFill="1" applyBorder="1" applyAlignment="1" applyProtection="1">
      <alignment horizontal="center" vertical="center" wrapText="1"/>
      <protection locked="0"/>
    </xf>
    <xf numFmtId="0" fontId="3" fillId="0" borderId="1" xfId="5" applyFont="1" applyFill="1" applyBorder="1" applyAlignment="1">
      <alignment horizontal="center" vertical="center"/>
    </xf>
    <xf numFmtId="0" fontId="3" fillId="0" borderId="1" xfId="2" applyNumberFormat="1" applyFont="1" applyFill="1" applyBorder="1" applyAlignment="1">
      <alignment horizontal="center" vertical="center" shrinkToFit="1"/>
    </xf>
    <xf numFmtId="0" fontId="6" fillId="0" borderId="0" xfId="5" applyFont="1" applyFill="1">
      <alignment vertical="center"/>
    </xf>
    <xf numFmtId="0" fontId="3" fillId="0" borderId="1" xfId="5"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textRotation="255"/>
      <protection locked="0"/>
    </xf>
    <xf numFmtId="0" fontId="4" fillId="0" borderId="0" xfId="5" applyFont="1" applyFill="1" applyAlignment="1">
      <alignment horizontal="center" vertical="center"/>
    </xf>
    <xf numFmtId="0" fontId="3" fillId="0" borderId="1" xfId="2" applyFont="1" applyFill="1" applyBorder="1" applyAlignment="1">
      <alignment horizontal="left" vertical="center" shrinkToFit="1"/>
    </xf>
    <xf numFmtId="0" fontId="3" fillId="0" borderId="1" xfId="2" applyFont="1" applyFill="1" applyBorder="1" applyAlignment="1">
      <alignment horizontal="center" vertical="center"/>
    </xf>
    <xf numFmtId="0" fontId="3" fillId="0" borderId="1" xfId="5" applyFont="1" applyFill="1" applyBorder="1" applyAlignment="1">
      <alignment horizontal="center"/>
    </xf>
    <xf numFmtId="0" fontId="3" fillId="0" borderId="1" xfId="5" applyFont="1" applyFill="1" applyBorder="1" applyAlignment="1" applyProtection="1">
      <alignment horizontal="justify" vertical="center" wrapText="1"/>
      <protection locked="0"/>
    </xf>
    <xf numFmtId="0" fontId="3" fillId="0" borderId="1" xfId="2"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1" fillId="0" borderId="1" xfId="5" applyFont="1" applyFill="1" applyBorder="1" applyAlignment="1">
      <alignment vertical="center"/>
    </xf>
    <xf numFmtId="0" fontId="11" fillId="0" borderId="1" xfId="5" applyFont="1" applyFill="1" applyBorder="1" applyAlignment="1">
      <alignment horizontal="center" vertical="center"/>
    </xf>
    <xf numFmtId="0" fontId="3" fillId="0" borderId="1" xfId="5" applyFont="1" applyFill="1" applyBorder="1" applyAlignment="1">
      <alignment vertical="center" wrapText="1"/>
    </xf>
    <xf numFmtId="0" fontId="3" fillId="0" borderId="1" xfId="5"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vertical="center" wrapText="1"/>
      <protection locked="0"/>
    </xf>
    <xf numFmtId="0" fontId="3" fillId="0" borderId="1" xfId="2" applyNumberFormat="1" applyFont="1" applyFill="1" applyBorder="1" applyAlignment="1" applyProtection="1">
      <alignment horizontal="center" vertical="center"/>
      <protection locked="0"/>
    </xf>
    <xf numFmtId="0" fontId="3" fillId="0" borderId="0" xfId="5" applyFont="1" applyFill="1" applyAlignment="1">
      <alignment horizontal="center" vertical="center"/>
    </xf>
    <xf numFmtId="0" fontId="4" fillId="0" borderId="0" xfId="5" applyFont="1" applyFill="1" applyBorder="1" applyProtection="1">
      <alignment vertical="center"/>
    </xf>
    <xf numFmtId="0" fontId="14" fillId="0" borderId="0" xfId="0" applyFont="1" applyFill="1">
      <alignment vertical="center"/>
    </xf>
    <xf numFmtId="0" fontId="11" fillId="3" borderId="1" xfId="5" applyNumberFormat="1" applyFont="1" applyFill="1" applyBorder="1" applyAlignment="1">
      <alignment horizontal="center" vertical="center"/>
    </xf>
    <xf numFmtId="0" fontId="3" fillId="3" borderId="1" xfId="2" applyFont="1" applyFill="1" applyBorder="1" applyAlignment="1">
      <alignment horizontal="center" vertical="center" wrapText="1"/>
    </xf>
    <xf numFmtId="0" fontId="11" fillId="3" borderId="1" xfId="5" applyFont="1" applyFill="1" applyBorder="1" applyAlignment="1">
      <alignment horizontal="center" vertical="center"/>
    </xf>
    <xf numFmtId="0" fontId="3" fillId="3" borderId="1"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textRotation="255" wrapText="1"/>
      <protection locked="0"/>
    </xf>
    <xf numFmtId="0" fontId="3" fillId="0" borderId="8" xfId="5" applyFont="1" applyFill="1" applyBorder="1" applyAlignment="1" applyProtection="1">
      <alignment horizontal="center" vertical="center" textRotation="255" wrapText="1"/>
      <protection locked="0"/>
    </xf>
    <xf numFmtId="0" fontId="11" fillId="0" borderId="2" xfId="5" applyFont="1" applyFill="1" applyBorder="1" applyAlignment="1">
      <alignment horizontal="center" vertical="center"/>
    </xf>
    <xf numFmtId="0" fontId="11" fillId="0" borderId="6" xfId="5" applyFont="1" applyFill="1" applyBorder="1" applyAlignment="1">
      <alignment horizontal="center" vertical="center"/>
    </xf>
    <xf numFmtId="0" fontId="11" fillId="0" borderId="3" xfId="5" applyFont="1" applyFill="1" applyBorder="1" applyAlignment="1">
      <alignment horizontal="center" vertical="center"/>
    </xf>
    <xf numFmtId="0" fontId="3" fillId="0" borderId="8" xfId="5"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13" fillId="0" borderId="2" xfId="0" applyFont="1" applyFill="1" applyBorder="1" applyAlignment="1">
      <alignment vertical="center" wrapText="1"/>
    </xf>
    <xf numFmtId="0" fontId="13" fillId="0" borderId="6" xfId="0" applyFont="1" applyFill="1" applyBorder="1" applyAlignment="1">
      <alignment vertical="center" wrapText="1"/>
    </xf>
    <xf numFmtId="0" fontId="13" fillId="0" borderId="3" xfId="0" applyFont="1" applyFill="1" applyBorder="1" applyAlignment="1">
      <alignment vertical="center" wrapText="1"/>
    </xf>
    <xf numFmtId="0" fontId="3" fillId="0" borderId="4"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9" fillId="0" borderId="0" xfId="5" applyFont="1" applyFill="1" applyBorder="1" applyAlignment="1" applyProtection="1">
      <alignment horizontal="center" vertical="center"/>
    </xf>
    <xf numFmtId="0" fontId="3" fillId="0" borderId="4" xfId="5" applyFont="1" applyFill="1" applyBorder="1" applyAlignment="1">
      <alignment horizontal="center" vertical="center" textRotation="255"/>
    </xf>
    <xf numFmtId="0" fontId="3" fillId="0" borderId="8" xfId="5" applyFont="1" applyFill="1" applyBorder="1" applyAlignment="1">
      <alignment horizontal="center" vertical="center" textRotation="255"/>
    </xf>
    <xf numFmtId="0" fontId="3" fillId="0" borderId="5" xfId="5" applyFont="1" applyFill="1" applyBorder="1" applyAlignment="1">
      <alignment horizontal="center" vertical="center" textRotation="255"/>
    </xf>
    <xf numFmtId="0" fontId="3" fillId="0" borderId="4" xfId="5" applyFont="1" applyFill="1" applyBorder="1" applyAlignment="1">
      <alignment horizontal="center" vertical="center"/>
    </xf>
    <xf numFmtId="0" fontId="3" fillId="0" borderId="8" xfId="5" applyFont="1" applyFill="1" applyBorder="1" applyAlignment="1">
      <alignment horizontal="center" vertical="center"/>
    </xf>
    <xf numFmtId="0" fontId="3" fillId="0" borderId="5" xfId="5" applyFont="1" applyFill="1" applyBorder="1" applyAlignment="1">
      <alignment horizontal="center" vertical="center"/>
    </xf>
    <xf numFmtId="0" fontId="3" fillId="0" borderId="2"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3" xfId="5" applyFont="1" applyFill="1" applyBorder="1" applyAlignment="1">
      <alignment horizontal="center" vertical="center"/>
    </xf>
    <xf numFmtId="0" fontId="3" fillId="0" borderId="2" xfId="5" applyFont="1" applyFill="1" applyBorder="1" applyAlignment="1">
      <alignment horizontal="center"/>
    </xf>
    <xf numFmtId="0" fontId="3" fillId="0" borderId="6" xfId="5" applyFont="1" applyFill="1" applyBorder="1" applyAlignment="1">
      <alignment horizontal="center"/>
    </xf>
    <xf numFmtId="0" fontId="3" fillId="0" borderId="3" xfId="5" applyFont="1" applyFill="1" applyBorder="1" applyAlignment="1">
      <alignment horizontal="center"/>
    </xf>
    <xf numFmtId="0" fontId="3" fillId="0" borderId="9" xfId="5" applyFont="1" applyFill="1" applyBorder="1" applyAlignment="1">
      <alignment horizontal="center" vertical="center"/>
    </xf>
    <xf numFmtId="0" fontId="3" fillId="0" borderId="10" xfId="5" applyFont="1" applyFill="1" applyBorder="1" applyAlignment="1">
      <alignment horizontal="center" vertical="center"/>
    </xf>
    <xf numFmtId="0" fontId="3" fillId="0" borderId="11" xfId="5" applyFont="1" applyFill="1" applyBorder="1" applyAlignment="1">
      <alignment horizontal="center" vertical="center"/>
    </xf>
    <xf numFmtId="0" fontId="3" fillId="0" borderId="12" xfId="5" applyFont="1" applyFill="1" applyBorder="1" applyAlignment="1">
      <alignment horizontal="center" vertical="center"/>
    </xf>
    <xf numFmtId="0" fontId="3" fillId="0" borderId="4" xfId="5" applyFont="1" applyFill="1" applyBorder="1" applyAlignment="1">
      <alignment horizontal="center" vertical="center" textRotation="255" shrinkToFit="1"/>
    </xf>
    <xf numFmtId="0" fontId="3" fillId="0" borderId="8" xfId="5" applyFont="1" applyFill="1" applyBorder="1" applyAlignment="1">
      <alignment horizontal="center" vertical="center" textRotation="255" shrinkToFit="1"/>
    </xf>
    <xf numFmtId="0" fontId="3" fillId="0" borderId="5" xfId="5" applyFont="1" applyFill="1" applyBorder="1" applyAlignment="1">
      <alignment horizontal="center" vertical="center" textRotation="255" shrinkToFit="1"/>
    </xf>
  </cellXfs>
  <cellStyles count="6">
    <cellStyle name="一般" xfId="0" builtinId="0"/>
    <cellStyle name="一般 2" xfId="1" xr:uid="{00000000-0005-0000-0000-000001000000}"/>
    <cellStyle name="一般 2 2" xfId="2" xr:uid="{00000000-0005-0000-0000-000002000000}"/>
    <cellStyle name="一般 3" xfId="5" xr:uid="{00000000-0005-0000-0000-000003000000}"/>
    <cellStyle name="一般 4" xfId="3" xr:uid="{00000000-0005-0000-0000-000004000000}"/>
    <cellStyle name="備註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1"/>
  <sheetViews>
    <sheetView tabSelected="1" workbookViewId="0">
      <selection sqref="A1:O1"/>
    </sheetView>
  </sheetViews>
  <sheetFormatPr defaultColWidth="9" defaultRowHeight="16.5"/>
  <cols>
    <col min="1" max="1" width="6.25" style="5" customWidth="1"/>
    <col min="2" max="2" width="10.5" style="5" customWidth="1"/>
    <col min="3" max="3" width="28.375" style="5" customWidth="1"/>
    <col min="4" max="4" width="7.125" style="18" customWidth="1"/>
    <col min="5" max="16" width="9" style="8"/>
    <col min="17" max="17" width="10.875" style="8" bestFit="1" customWidth="1"/>
    <col min="18" max="16384" width="9" style="8"/>
  </cols>
  <sheetData>
    <row r="1" spans="1:22" s="33" customFormat="1" ht="27">
      <c r="A1" s="52" t="s">
        <v>109</v>
      </c>
      <c r="B1" s="52"/>
      <c r="C1" s="52"/>
      <c r="D1" s="52"/>
      <c r="E1" s="52"/>
      <c r="F1" s="52"/>
      <c r="G1" s="52"/>
      <c r="H1" s="52"/>
      <c r="I1" s="52"/>
      <c r="J1" s="52"/>
      <c r="K1" s="52"/>
      <c r="L1" s="52"/>
      <c r="M1" s="52"/>
      <c r="N1" s="52"/>
      <c r="O1" s="52"/>
      <c r="P1" s="2"/>
      <c r="Q1" s="2"/>
      <c r="R1" s="2"/>
      <c r="S1" s="2"/>
      <c r="T1" s="2"/>
      <c r="U1" s="2"/>
      <c r="V1" s="2"/>
    </row>
    <row r="2" spans="1:22" s="33" customFormat="1" ht="24">
      <c r="A2" s="3"/>
      <c r="B2" s="3"/>
      <c r="C2" s="4"/>
      <c r="D2" s="4"/>
      <c r="E2" s="4"/>
      <c r="F2" s="4"/>
      <c r="G2" s="4"/>
      <c r="H2" s="4"/>
      <c r="I2" s="4"/>
      <c r="J2" s="4"/>
      <c r="K2" s="4"/>
      <c r="L2" s="4"/>
      <c r="M2" s="3"/>
      <c r="N2" s="3"/>
      <c r="O2" s="3"/>
      <c r="P2" s="2"/>
      <c r="Q2" s="2"/>
      <c r="R2" s="2"/>
      <c r="S2" s="2"/>
      <c r="T2" s="2"/>
      <c r="U2" s="2"/>
      <c r="V2" s="2"/>
    </row>
    <row r="3" spans="1:22" s="5" customFormat="1" ht="16.5" customHeight="1">
      <c r="A3" s="53" t="s">
        <v>34</v>
      </c>
      <c r="B3" s="53" t="s">
        <v>35</v>
      </c>
      <c r="C3" s="56" t="s">
        <v>36</v>
      </c>
      <c r="D3" s="53" t="s">
        <v>37</v>
      </c>
      <c r="E3" s="53" t="s">
        <v>0</v>
      </c>
      <c r="F3" s="59" t="s">
        <v>1</v>
      </c>
      <c r="G3" s="60"/>
      <c r="H3" s="60"/>
      <c r="I3" s="60"/>
      <c r="J3" s="60"/>
      <c r="K3" s="60"/>
      <c r="L3" s="60"/>
      <c r="M3" s="60"/>
      <c r="N3" s="60"/>
      <c r="O3" s="61"/>
    </row>
    <row r="4" spans="1:22" s="5" customFormat="1">
      <c r="A4" s="54"/>
      <c r="B4" s="54"/>
      <c r="C4" s="57"/>
      <c r="D4" s="54"/>
      <c r="E4" s="54"/>
      <c r="F4" s="62" t="s">
        <v>2</v>
      </c>
      <c r="G4" s="63"/>
      <c r="H4" s="63"/>
      <c r="I4" s="64"/>
      <c r="J4" s="65" t="s">
        <v>8</v>
      </c>
      <c r="K4" s="66"/>
      <c r="L4" s="62" t="s">
        <v>3</v>
      </c>
      <c r="M4" s="63"/>
      <c r="N4" s="63"/>
      <c r="O4" s="64"/>
    </row>
    <row r="5" spans="1:22" s="5" customFormat="1">
      <c r="A5" s="54"/>
      <c r="B5" s="54"/>
      <c r="C5" s="57"/>
      <c r="D5" s="54"/>
      <c r="E5" s="54"/>
      <c r="F5" s="62" t="s">
        <v>4</v>
      </c>
      <c r="G5" s="64"/>
      <c r="H5" s="62" t="s">
        <v>5</v>
      </c>
      <c r="I5" s="64"/>
      <c r="J5" s="67"/>
      <c r="K5" s="68"/>
      <c r="L5" s="62" t="s">
        <v>4</v>
      </c>
      <c r="M5" s="64"/>
      <c r="N5" s="62" t="s">
        <v>5</v>
      </c>
      <c r="O5" s="64"/>
    </row>
    <row r="6" spans="1:22" s="5" customFormat="1" ht="36.6" customHeight="1">
      <c r="A6" s="55"/>
      <c r="B6" s="55"/>
      <c r="C6" s="58"/>
      <c r="D6" s="55"/>
      <c r="E6" s="55"/>
      <c r="F6" s="21" t="s">
        <v>6</v>
      </c>
      <c r="G6" s="21" t="s">
        <v>9</v>
      </c>
      <c r="H6" s="21" t="s">
        <v>6</v>
      </c>
      <c r="I6" s="21" t="s">
        <v>9</v>
      </c>
      <c r="J6" s="21" t="s">
        <v>6</v>
      </c>
      <c r="K6" s="21" t="s">
        <v>38</v>
      </c>
      <c r="L6" s="21" t="s">
        <v>6</v>
      </c>
      <c r="M6" s="21" t="s">
        <v>38</v>
      </c>
      <c r="N6" s="21" t="s">
        <v>6</v>
      </c>
      <c r="O6" s="21" t="s">
        <v>38</v>
      </c>
    </row>
    <row r="7" spans="1:22" ht="47.25">
      <c r="A7" s="69" t="s">
        <v>7</v>
      </c>
      <c r="B7" s="22" t="s">
        <v>39</v>
      </c>
      <c r="C7" s="23" t="s">
        <v>40</v>
      </c>
      <c r="D7" s="6">
        <v>4</v>
      </c>
      <c r="E7" s="1">
        <f>SUM(F7:O7)</f>
        <v>4</v>
      </c>
      <c r="F7" s="1">
        <v>2</v>
      </c>
      <c r="G7" s="1"/>
      <c r="H7" s="1">
        <v>2</v>
      </c>
      <c r="I7" s="1"/>
      <c r="J7" s="7"/>
      <c r="K7" s="7"/>
      <c r="L7" s="1"/>
      <c r="M7" s="1"/>
      <c r="N7" s="1"/>
      <c r="O7" s="1"/>
    </row>
    <row r="8" spans="1:22" ht="15.75">
      <c r="A8" s="70"/>
      <c r="B8" s="22">
        <v>2000018</v>
      </c>
      <c r="C8" s="23" t="s">
        <v>41</v>
      </c>
      <c r="D8" s="6">
        <v>2</v>
      </c>
      <c r="E8" s="1">
        <f t="shared" ref="E8:E69" si="0">SUM(F8:O8)</f>
        <v>2</v>
      </c>
      <c r="F8" s="1"/>
      <c r="G8" s="1"/>
      <c r="H8" s="1"/>
      <c r="I8" s="1"/>
      <c r="J8" s="7"/>
      <c r="K8" s="7"/>
      <c r="L8" s="1">
        <v>2</v>
      </c>
      <c r="M8" s="1"/>
      <c r="N8" s="1"/>
      <c r="O8" s="1"/>
    </row>
    <row r="9" spans="1:22" ht="31.5">
      <c r="A9" s="70"/>
      <c r="B9" s="22" t="s">
        <v>42</v>
      </c>
      <c r="C9" s="23" t="s">
        <v>43</v>
      </c>
      <c r="D9" s="6">
        <v>4</v>
      </c>
      <c r="E9" s="1">
        <f t="shared" si="0"/>
        <v>4</v>
      </c>
      <c r="F9" s="1">
        <v>2</v>
      </c>
      <c r="G9" s="1"/>
      <c r="H9" s="1">
        <v>2</v>
      </c>
      <c r="I9" s="1"/>
      <c r="J9" s="7"/>
      <c r="K9" s="7"/>
      <c r="L9" s="1"/>
      <c r="M9" s="1"/>
      <c r="N9" s="1"/>
      <c r="O9" s="1"/>
    </row>
    <row r="10" spans="1:22" ht="15.75">
      <c r="A10" s="70"/>
      <c r="B10" s="22">
        <v>2000028</v>
      </c>
      <c r="C10" s="23" t="s">
        <v>44</v>
      </c>
      <c r="D10" s="6">
        <v>2</v>
      </c>
      <c r="E10" s="1">
        <f t="shared" si="0"/>
        <v>2</v>
      </c>
      <c r="F10" s="1"/>
      <c r="G10" s="1"/>
      <c r="H10" s="1"/>
      <c r="I10" s="1"/>
      <c r="J10" s="7"/>
      <c r="K10" s="7"/>
      <c r="L10" s="1"/>
      <c r="M10" s="1"/>
      <c r="N10" s="1">
        <v>2</v>
      </c>
      <c r="O10" s="1"/>
    </row>
    <row r="11" spans="1:22" ht="31.5">
      <c r="A11" s="70"/>
      <c r="B11" s="22" t="s">
        <v>45</v>
      </c>
      <c r="C11" s="24" t="s">
        <v>46</v>
      </c>
      <c r="D11" s="9">
        <v>2</v>
      </c>
      <c r="E11" s="1">
        <f t="shared" si="0"/>
        <v>4</v>
      </c>
      <c r="F11" s="7"/>
      <c r="G11" s="7">
        <v>2</v>
      </c>
      <c r="H11" s="7"/>
      <c r="I11" s="7">
        <v>2</v>
      </c>
      <c r="J11" s="7"/>
      <c r="K11" s="7"/>
      <c r="L11" s="7"/>
      <c r="M11" s="7"/>
      <c r="N11" s="7"/>
      <c r="O11" s="7"/>
    </row>
    <row r="12" spans="1:22" ht="30.4" customHeight="1">
      <c r="A12" s="71"/>
      <c r="B12" s="22"/>
      <c r="C12" s="25" t="s">
        <v>100</v>
      </c>
      <c r="D12" s="35">
        <f>SUM(D7:D11)</f>
        <v>14</v>
      </c>
      <c r="E12" s="36">
        <f t="shared" si="0"/>
        <v>16</v>
      </c>
      <c r="F12" s="37">
        <f>SUM(F7:F11)</f>
        <v>4</v>
      </c>
      <c r="G12" s="37">
        <f>SUM(G7:G11)</f>
        <v>2</v>
      </c>
      <c r="H12" s="37">
        <f>SUM(H7:H11)</f>
        <v>4</v>
      </c>
      <c r="I12" s="37">
        <f>SUM(I7:I11)</f>
        <v>2</v>
      </c>
      <c r="J12" s="37">
        <v>0</v>
      </c>
      <c r="K12" s="37">
        <v>0</v>
      </c>
      <c r="L12" s="37">
        <f>SUM(L7:L11)</f>
        <v>2</v>
      </c>
      <c r="M12" s="37">
        <f>SUM(M7:M11)</f>
        <v>0</v>
      </c>
      <c r="N12" s="37">
        <f>SUM(N7:N11)</f>
        <v>2</v>
      </c>
      <c r="O12" s="37">
        <f>SUM(O7:O11)</f>
        <v>0</v>
      </c>
    </row>
    <row r="13" spans="1:22" ht="30.4" customHeight="1">
      <c r="A13" s="50" t="s">
        <v>47</v>
      </c>
      <c r="B13" s="22"/>
      <c r="C13" s="27" t="s">
        <v>48</v>
      </c>
      <c r="D13" s="7">
        <v>8</v>
      </c>
      <c r="E13" s="1">
        <f t="shared" si="0"/>
        <v>8</v>
      </c>
      <c r="F13" s="7">
        <v>2</v>
      </c>
      <c r="G13" s="7"/>
      <c r="H13" s="7">
        <v>2</v>
      </c>
      <c r="I13" s="7"/>
      <c r="J13" s="7"/>
      <c r="K13" s="7"/>
      <c r="L13" s="7">
        <v>2</v>
      </c>
      <c r="M13" s="7"/>
      <c r="N13" s="7">
        <v>2</v>
      </c>
      <c r="O13" s="7"/>
    </row>
    <row r="14" spans="1:22" ht="30.4" customHeight="1">
      <c r="A14" s="51"/>
      <c r="B14" s="22"/>
      <c r="C14" s="25" t="s">
        <v>101</v>
      </c>
      <c r="D14" s="26">
        <f>SUM(D13)</f>
        <v>8</v>
      </c>
      <c r="E14" s="1">
        <f t="shared" si="0"/>
        <v>8</v>
      </c>
      <c r="F14" s="26">
        <f t="shared" ref="F14:O14" si="1">SUM(F13)</f>
        <v>2</v>
      </c>
      <c r="G14" s="26">
        <f t="shared" si="1"/>
        <v>0</v>
      </c>
      <c r="H14" s="26">
        <f t="shared" si="1"/>
        <v>2</v>
      </c>
      <c r="I14" s="26">
        <f t="shared" si="1"/>
        <v>0</v>
      </c>
      <c r="J14" s="26">
        <v>0</v>
      </c>
      <c r="K14" s="26">
        <v>0</v>
      </c>
      <c r="L14" s="26">
        <f t="shared" si="1"/>
        <v>2</v>
      </c>
      <c r="M14" s="26">
        <f t="shared" si="1"/>
        <v>0</v>
      </c>
      <c r="N14" s="26">
        <f t="shared" si="1"/>
        <v>2</v>
      </c>
      <c r="O14" s="26">
        <f t="shared" si="1"/>
        <v>0</v>
      </c>
    </row>
    <row r="15" spans="1:22" ht="30.4" customHeight="1">
      <c r="A15" s="39" t="s">
        <v>49</v>
      </c>
      <c r="B15" s="22" t="s">
        <v>10</v>
      </c>
      <c r="C15" s="22" t="s">
        <v>50</v>
      </c>
      <c r="D15" s="6">
        <v>3</v>
      </c>
      <c r="E15" s="1">
        <v>3</v>
      </c>
      <c r="F15" s="10"/>
      <c r="G15" s="10">
        <v>3</v>
      </c>
      <c r="H15" s="11"/>
      <c r="I15" s="11"/>
      <c r="J15" s="10"/>
      <c r="K15" s="10"/>
      <c r="L15" s="10"/>
      <c r="M15" s="10"/>
      <c r="N15" s="10"/>
      <c r="O15" s="10"/>
    </row>
    <row r="16" spans="1:22" ht="30.4" customHeight="1">
      <c r="A16" s="40"/>
      <c r="B16" s="22" t="s">
        <v>11</v>
      </c>
      <c r="C16" s="22" t="s">
        <v>51</v>
      </c>
      <c r="D16" s="12">
        <v>2</v>
      </c>
      <c r="E16" s="1">
        <f t="shared" si="0"/>
        <v>2</v>
      </c>
      <c r="F16" s="10">
        <v>2</v>
      </c>
      <c r="G16" s="10"/>
      <c r="H16" s="13"/>
      <c r="I16" s="13"/>
      <c r="J16" s="10"/>
      <c r="K16" s="10"/>
      <c r="L16" s="10"/>
      <c r="M16" s="10"/>
      <c r="N16" s="10"/>
      <c r="O16" s="10"/>
    </row>
    <row r="17" spans="1:15" ht="30.4" customHeight="1">
      <c r="A17" s="40"/>
      <c r="B17" s="22" t="s">
        <v>12</v>
      </c>
      <c r="C17" s="22" t="s">
        <v>52</v>
      </c>
      <c r="D17" s="6">
        <v>2</v>
      </c>
      <c r="E17" s="1">
        <f t="shared" si="0"/>
        <v>2</v>
      </c>
      <c r="F17" s="10"/>
      <c r="G17" s="10">
        <v>2</v>
      </c>
      <c r="H17" s="13"/>
      <c r="I17" s="13"/>
      <c r="J17" s="10"/>
      <c r="K17" s="10"/>
      <c r="L17" s="10"/>
      <c r="M17" s="10"/>
      <c r="N17" s="10"/>
      <c r="O17" s="10"/>
    </row>
    <row r="18" spans="1:15" ht="30.4" customHeight="1">
      <c r="A18" s="40"/>
      <c r="B18" s="22" t="s">
        <v>13</v>
      </c>
      <c r="C18" s="22" t="s">
        <v>53</v>
      </c>
      <c r="D18" s="6">
        <v>3</v>
      </c>
      <c r="E18" s="1">
        <f>SUM(H18:O18)</f>
        <v>3</v>
      </c>
      <c r="F18" s="11"/>
      <c r="G18" s="11"/>
      <c r="H18" s="10"/>
      <c r="I18" s="10">
        <v>3</v>
      </c>
      <c r="J18" s="10"/>
      <c r="K18" s="10"/>
      <c r="L18" s="10"/>
      <c r="M18" s="10"/>
      <c r="N18" s="10"/>
      <c r="O18" s="10"/>
    </row>
    <row r="19" spans="1:15" ht="30.4" customHeight="1">
      <c r="A19" s="41" t="s">
        <v>102</v>
      </c>
      <c r="B19" s="42"/>
      <c r="C19" s="43"/>
      <c r="D19" s="35">
        <f>SUM(D15:D18)</f>
        <v>10</v>
      </c>
      <c r="E19" s="36">
        <f t="shared" si="0"/>
        <v>10</v>
      </c>
      <c r="F19" s="35">
        <f>SUM(F15:F18)</f>
        <v>2</v>
      </c>
      <c r="G19" s="35">
        <f>SUM(G15:G18)</f>
        <v>5</v>
      </c>
      <c r="H19" s="35">
        <f>SUM(H15:H18)</f>
        <v>0</v>
      </c>
      <c r="I19" s="35">
        <f>SUM(I15:I18)</f>
        <v>3</v>
      </c>
      <c r="J19" s="38">
        <v>0</v>
      </c>
      <c r="K19" s="38">
        <v>0</v>
      </c>
      <c r="L19" s="35">
        <f>SUM(L15:L18)</f>
        <v>0</v>
      </c>
      <c r="M19" s="35">
        <f>SUM(M15:M18)</f>
        <v>0</v>
      </c>
      <c r="N19" s="35">
        <f>SUM(N15:N18)</f>
        <v>0</v>
      </c>
      <c r="O19" s="35">
        <f>SUM(O15:O18)</f>
        <v>0</v>
      </c>
    </row>
    <row r="20" spans="1:15" ht="30.4" customHeight="1">
      <c r="A20" s="39" t="s">
        <v>55</v>
      </c>
      <c r="B20" s="22">
        <v>2010013</v>
      </c>
      <c r="C20" s="11" t="s">
        <v>107</v>
      </c>
      <c r="D20" s="6">
        <v>3</v>
      </c>
      <c r="E20" s="1">
        <v>3</v>
      </c>
      <c r="F20" s="10">
        <v>3</v>
      </c>
      <c r="G20" s="10"/>
      <c r="H20" s="10"/>
      <c r="I20" s="11"/>
      <c r="J20" s="13"/>
      <c r="K20" s="13"/>
      <c r="L20" s="11"/>
      <c r="M20" s="13"/>
      <c r="N20" s="13"/>
      <c r="O20" s="13"/>
    </row>
    <row r="21" spans="1:15" ht="30.4" customHeight="1">
      <c r="A21" s="40"/>
      <c r="B21" s="22" t="s">
        <v>16</v>
      </c>
      <c r="C21" s="22" t="s">
        <v>56</v>
      </c>
      <c r="D21" s="13">
        <v>3</v>
      </c>
      <c r="E21" s="1">
        <f t="shared" si="0"/>
        <v>3</v>
      </c>
      <c r="F21" s="13"/>
      <c r="G21" s="13">
        <v>3</v>
      </c>
      <c r="H21" s="13"/>
      <c r="I21" s="13"/>
      <c r="J21" s="13"/>
      <c r="K21" s="13"/>
      <c r="L21" s="13"/>
      <c r="M21" s="13"/>
      <c r="N21" s="13"/>
      <c r="O21" s="13"/>
    </row>
    <row r="22" spans="1:15" ht="30.4" customHeight="1">
      <c r="A22" s="40"/>
      <c r="B22" s="31"/>
      <c r="C22" s="19" t="s">
        <v>96</v>
      </c>
      <c r="D22" s="20">
        <v>3</v>
      </c>
      <c r="E22" s="1">
        <f t="shared" si="0"/>
        <v>3</v>
      </c>
      <c r="F22" s="1"/>
      <c r="G22" s="13"/>
      <c r="H22" s="13">
        <v>3</v>
      </c>
      <c r="I22" s="13"/>
      <c r="J22" s="13"/>
      <c r="K22" s="13"/>
      <c r="L22" s="13"/>
      <c r="M22" s="13"/>
      <c r="N22" s="13"/>
      <c r="O22" s="13"/>
    </row>
    <row r="23" spans="1:15" ht="30.4" customHeight="1">
      <c r="A23" s="40"/>
      <c r="B23" s="31"/>
      <c r="C23" s="19" t="s">
        <v>97</v>
      </c>
      <c r="D23" s="20">
        <v>3</v>
      </c>
      <c r="E23" s="1">
        <f t="shared" si="0"/>
        <v>3</v>
      </c>
      <c r="F23" s="1"/>
      <c r="G23" s="13"/>
      <c r="H23" s="13">
        <v>3</v>
      </c>
      <c r="I23" s="13"/>
      <c r="J23" s="13"/>
      <c r="K23" s="13"/>
      <c r="L23" s="13"/>
      <c r="M23" s="13"/>
      <c r="N23" s="13"/>
      <c r="O23" s="13"/>
    </row>
    <row r="24" spans="1:15" ht="30.4" customHeight="1">
      <c r="A24" s="40"/>
      <c r="B24" s="31"/>
      <c r="C24" s="19" t="s">
        <v>98</v>
      </c>
      <c r="D24" s="20">
        <v>3</v>
      </c>
      <c r="E24" s="1">
        <f t="shared" si="0"/>
        <v>3</v>
      </c>
      <c r="F24" s="1"/>
      <c r="G24" s="13"/>
      <c r="H24" s="13"/>
      <c r="I24" s="13"/>
      <c r="J24" s="13"/>
      <c r="K24" s="13"/>
      <c r="L24" s="13">
        <v>3</v>
      </c>
      <c r="M24" s="13"/>
      <c r="N24" s="13"/>
      <c r="O24" s="13"/>
    </row>
    <row r="25" spans="1:15" ht="30.4" customHeight="1">
      <c r="A25" s="40"/>
      <c r="B25" s="31"/>
      <c r="C25" s="19" t="s">
        <v>99</v>
      </c>
      <c r="D25" s="20">
        <v>3</v>
      </c>
      <c r="E25" s="1">
        <f t="shared" si="0"/>
        <v>3</v>
      </c>
      <c r="F25" s="1"/>
      <c r="G25" s="13"/>
      <c r="H25" s="13"/>
      <c r="I25" s="13"/>
      <c r="J25" s="13"/>
      <c r="K25" s="13"/>
      <c r="L25" s="13"/>
      <c r="M25" s="13"/>
      <c r="N25" s="13"/>
      <c r="O25" s="13">
        <v>3</v>
      </c>
    </row>
    <row r="26" spans="1:15" ht="30.4" customHeight="1">
      <c r="A26" s="40"/>
      <c r="B26" s="22">
        <v>2010820</v>
      </c>
      <c r="C26" s="19" t="s">
        <v>14</v>
      </c>
      <c r="D26" s="6">
        <v>2</v>
      </c>
      <c r="E26" s="1">
        <f t="shared" ref="E26:E27" si="2">SUM(F26:O26)</f>
        <v>2</v>
      </c>
      <c r="F26" s="10"/>
      <c r="G26" s="10"/>
      <c r="H26" s="10">
        <v>2</v>
      </c>
      <c r="I26" s="10"/>
      <c r="J26" s="13"/>
      <c r="K26" s="13"/>
      <c r="L26" s="13"/>
      <c r="M26" s="13"/>
      <c r="N26" s="13"/>
      <c r="O26" s="13"/>
    </row>
    <row r="27" spans="1:15" ht="30.4" customHeight="1">
      <c r="A27" s="40"/>
      <c r="B27" s="22" t="s">
        <v>15</v>
      </c>
      <c r="C27" s="19" t="s">
        <v>54</v>
      </c>
      <c r="D27" s="14">
        <v>3</v>
      </c>
      <c r="E27" s="1">
        <f t="shared" si="2"/>
        <v>3</v>
      </c>
      <c r="F27" s="13"/>
      <c r="G27" s="10"/>
      <c r="H27" s="10"/>
      <c r="I27" s="10">
        <v>3</v>
      </c>
      <c r="J27" s="13"/>
      <c r="K27" s="13"/>
      <c r="L27" s="13"/>
      <c r="M27" s="13"/>
      <c r="N27" s="13"/>
      <c r="O27" s="13"/>
    </row>
    <row r="28" spans="1:15" ht="30.4" customHeight="1">
      <c r="A28" s="40"/>
      <c r="B28" s="22" t="s">
        <v>17</v>
      </c>
      <c r="C28" s="19" t="s">
        <v>57</v>
      </c>
      <c r="D28" s="12">
        <v>2</v>
      </c>
      <c r="E28" s="1">
        <f t="shared" si="0"/>
        <v>2</v>
      </c>
      <c r="F28" s="13"/>
      <c r="G28" s="13"/>
      <c r="H28" s="13">
        <v>2</v>
      </c>
      <c r="I28" s="13"/>
      <c r="J28" s="13"/>
      <c r="K28" s="13"/>
      <c r="L28" s="13"/>
      <c r="M28" s="13"/>
      <c r="N28" s="13"/>
      <c r="O28" s="13"/>
    </row>
    <row r="29" spans="1:15" ht="30.4" customHeight="1">
      <c r="A29" s="40"/>
      <c r="B29" s="22" t="s">
        <v>18</v>
      </c>
      <c r="C29" s="19" t="s">
        <v>58</v>
      </c>
      <c r="D29" s="14">
        <v>2</v>
      </c>
      <c r="E29" s="1">
        <f t="shared" si="0"/>
        <v>2</v>
      </c>
      <c r="F29" s="13"/>
      <c r="G29" s="13"/>
      <c r="H29" s="10">
        <v>2</v>
      </c>
      <c r="I29" s="13"/>
      <c r="J29" s="13"/>
      <c r="K29" s="13"/>
      <c r="L29" s="13"/>
      <c r="M29" s="13"/>
      <c r="N29" s="13"/>
      <c r="O29" s="13"/>
    </row>
    <row r="30" spans="1:15" ht="30.4" customHeight="1">
      <c r="A30" s="40"/>
      <c r="B30" s="22">
        <v>2010222</v>
      </c>
      <c r="C30" s="19" t="s">
        <v>59</v>
      </c>
      <c r="D30" s="14">
        <v>3</v>
      </c>
      <c r="E30" s="1">
        <v>3</v>
      </c>
      <c r="F30" s="13"/>
      <c r="G30" s="13"/>
      <c r="H30" s="11"/>
      <c r="I30" s="11"/>
      <c r="J30" s="13"/>
      <c r="K30" s="13"/>
      <c r="L30" s="13"/>
      <c r="M30" s="13"/>
      <c r="N30" s="10"/>
      <c r="O30" s="13">
        <v>3</v>
      </c>
    </row>
    <row r="31" spans="1:15" ht="30.4" customHeight="1">
      <c r="A31" s="44"/>
      <c r="B31" s="22" t="s">
        <v>19</v>
      </c>
      <c r="C31" s="28" t="s">
        <v>20</v>
      </c>
      <c r="D31" s="12">
        <v>2</v>
      </c>
      <c r="E31" s="1">
        <f t="shared" si="0"/>
        <v>2</v>
      </c>
      <c r="F31" s="11"/>
      <c r="G31" s="13"/>
      <c r="H31" s="13"/>
      <c r="I31" s="13"/>
      <c r="J31" s="13"/>
      <c r="K31" s="13"/>
      <c r="L31" s="13">
        <v>2</v>
      </c>
      <c r="M31" s="13"/>
      <c r="N31" s="13"/>
      <c r="O31" s="13"/>
    </row>
    <row r="32" spans="1:15" ht="30.4" customHeight="1">
      <c r="A32" s="44"/>
      <c r="B32" s="22" t="s">
        <v>21</v>
      </c>
      <c r="C32" s="28" t="s">
        <v>60</v>
      </c>
      <c r="D32" s="12">
        <v>2</v>
      </c>
      <c r="E32" s="1">
        <f t="shared" si="0"/>
        <v>2</v>
      </c>
      <c r="F32" s="13">
        <v>2</v>
      </c>
      <c r="G32" s="13"/>
      <c r="H32" s="13"/>
      <c r="I32" s="13"/>
      <c r="J32" s="13"/>
      <c r="K32" s="13"/>
      <c r="L32" s="13"/>
      <c r="M32" s="13"/>
      <c r="N32" s="13"/>
      <c r="O32" s="13"/>
    </row>
    <row r="33" spans="1:17" ht="30.4" customHeight="1">
      <c r="A33" s="44"/>
      <c r="B33" s="22">
        <v>2010472</v>
      </c>
      <c r="C33" s="29" t="s">
        <v>61</v>
      </c>
      <c r="D33" s="6">
        <v>3</v>
      </c>
      <c r="E33" s="1">
        <f t="shared" si="0"/>
        <v>3</v>
      </c>
      <c r="F33" s="13"/>
      <c r="G33" s="13"/>
      <c r="H33" s="13"/>
      <c r="I33" s="13"/>
      <c r="J33" s="13">
        <v>3</v>
      </c>
      <c r="K33" s="13"/>
      <c r="L33" s="13"/>
      <c r="M33" s="13"/>
      <c r="N33" s="13"/>
      <c r="O33" s="13"/>
    </row>
    <row r="34" spans="1:17" ht="30.4" customHeight="1">
      <c r="A34" s="44"/>
      <c r="B34" s="22" t="s">
        <v>22</v>
      </c>
      <c r="C34" s="11" t="s">
        <v>62</v>
      </c>
      <c r="D34" s="13">
        <v>3</v>
      </c>
      <c r="E34" s="1">
        <f>SUM(F34:O34)</f>
        <v>3</v>
      </c>
      <c r="F34" s="13"/>
      <c r="G34" s="13"/>
      <c r="H34" s="13"/>
      <c r="I34" s="13">
        <v>3</v>
      </c>
      <c r="J34" s="13"/>
      <c r="K34" s="13"/>
      <c r="L34" s="13"/>
      <c r="M34" s="13"/>
      <c r="N34" s="13"/>
      <c r="O34" s="13"/>
    </row>
    <row r="35" spans="1:17" s="15" customFormat="1" ht="30.4" customHeight="1">
      <c r="A35" s="44"/>
      <c r="B35" s="22">
        <v>2010473</v>
      </c>
      <c r="C35" s="19" t="s">
        <v>63</v>
      </c>
      <c r="D35" s="14">
        <v>3</v>
      </c>
      <c r="E35" s="1">
        <f t="shared" si="0"/>
        <v>3</v>
      </c>
      <c r="F35" s="13"/>
      <c r="G35" s="13"/>
      <c r="H35" s="13"/>
      <c r="I35" s="13">
        <v>3</v>
      </c>
      <c r="J35" s="13"/>
      <c r="K35" s="13"/>
      <c r="L35" s="13"/>
      <c r="M35" s="13"/>
      <c r="N35" s="13"/>
      <c r="O35" s="13"/>
      <c r="Q35" s="8"/>
    </row>
    <row r="36" spans="1:17" ht="30.4" customHeight="1">
      <c r="A36" s="44"/>
      <c r="B36" s="22">
        <v>2010529</v>
      </c>
      <c r="C36" s="19" t="s">
        <v>64</v>
      </c>
      <c r="D36" s="14">
        <v>3</v>
      </c>
      <c r="E36" s="1">
        <f t="shared" si="0"/>
        <v>3</v>
      </c>
      <c r="F36" s="13"/>
      <c r="G36" s="13"/>
      <c r="H36" s="13"/>
      <c r="I36" s="13">
        <v>3</v>
      </c>
      <c r="J36" s="13"/>
      <c r="K36" s="13"/>
      <c r="L36" s="13"/>
      <c r="M36" s="13"/>
      <c r="N36" s="13"/>
      <c r="O36" s="13"/>
    </row>
    <row r="37" spans="1:17" ht="30.4" customHeight="1">
      <c r="A37" s="44"/>
      <c r="B37" s="22" t="s">
        <v>23</v>
      </c>
      <c r="C37" s="19" t="s">
        <v>65</v>
      </c>
      <c r="D37" s="14">
        <v>3</v>
      </c>
      <c r="E37" s="1">
        <f t="shared" si="0"/>
        <v>3</v>
      </c>
      <c r="G37" s="10"/>
      <c r="I37" s="10"/>
      <c r="J37" s="10"/>
      <c r="K37" s="10"/>
      <c r="L37" s="13">
        <v>3</v>
      </c>
      <c r="M37" s="10"/>
      <c r="N37" s="10"/>
      <c r="O37" s="10"/>
    </row>
    <row r="38" spans="1:17" ht="30.4" customHeight="1">
      <c r="A38" s="44"/>
      <c r="B38" s="22">
        <v>2010111</v>
      </c>
      <c r="C38" s="19" t="s">
        <v>66</v>
      </c>
      <c r="D38" s="14">
        <v>3</v>
      </c>
      <c r="E38" s="1">
        <f t="shared" si="0"/>
        <v>3</v>
      </c>
      <c r="F38" s="13"/>
      <c r="G38" s="10"/>
      <c r="H38" s="10">
        <v>3</v>
      </c>
      <c r="I38" s="10"/>
      <c r="J38" s="10"/>
      <c r="K38" s="10"/>
      <c r="L38" s="10"/>
      <c r="M38" s="10"/>
      <c r="N38" s="10"/>
      <c r="O38" s="10"/>
    </row>
    <row r="39" spans="1:17" ht="30.4" customHeight="1">
      <c r="A39" s="44"/>
      <c r="B39" s="22">
        <v>2010226</v>
      </c>
      <c r="C39" s="19" t="s">
        <v>67</v>
      </c>
      <c r="D39" s="14">
        <v>3</v>
      </c>
      <c r="E39" s="1">
        <f t="shared" si="0"/>
        <v>3</v>
      </c>
      <c r="F39" s="13"/>
      <c r="G39" s="13"/>
      <c r="H39" s="11"/>
      <c r="I39" s="11"/>
      <c r="J39" s="13"/>
      <c r="K39" s="13">
        <v>3</v>
      </c>
      <c r="L39" s="13"/>
      <c r="M39" s="13"/>
      <c r="N39" s="13"/>
      <c r="O39" s="13"/>
    </row>
    <row r="40" spans="1:17" ht="30.4" customHeight="1">
      <c r="A40" s="44"/>
      <c r="B40" s="22" t="s">
        <v>24</v>
      </c>
      <c r="C40" s="19" t="s">
        <v>68</v>
      </c>
      <c r="D40" s="6">
        <v>2</v>
      </c>
      <c r="E40" s="1">
        <v>2</v>
      </c>
      <c r="F40" s="13"/>
      <c r="G40" s="13"/>
      <c r="H40" s="13"/>
      <c r="I40" s="13"/>
      <c r="J40" s="11"/>
      <c r="K40" s="13"/>
      <c r="L40" s="13">
        <v>2</v>
      </c>
      <c r="M40" s="13"/>
      <c r="N40" s="13"/>
      <c r="O40" s="13"/>
    </row>
    <row r="41" spans="1:17" ht="30.4" customHeight="1">
      <c r="A41" s="44"/>
      <c r="B41" s="22" t="s">
        <v>25</v>
      </c>
      <c r="C41" s="19" t="s">
        <v>69</v>
      </c>
      <c r="D41" s="14">
        <v>3</v>
      </c>
      <c r="E41" s="1">
        <f t="shared" si="0"/>
        <v>3</v>
      </c>
      <c r="F41" s="13"/>
      <c r="G41" s="13"/>
      <c r="H41" s="13"/>
      <c r="I41" s="13"/>
      <c r="J41" s="13">
        <v>3</v>
      </c>
      <c r="K41" s="13"/>
      <c r="L41" s="13"/>
      <c r="M41" s="13"/>
      <c r="N41" s="13"/>
      <c r="O41" s="13"/>
    </row>
    <row r="42" spans="1:17" ht="30.4" customHeight="1">
      <c r="A42" s="44"/>
      <c r="B42" s="22" t="s">
        <v>26</v>
      </c>
      <c r="C42" s="19" t="s">
        <v>70</v>
      </c>
      <c r="D42" s="14">
        <v>2</v>
      </c>
      <c r="E42" s="1">
        <f t="shared" si="0"/>
        <v>2</v>
      </c>
      <c r="F42" s="13"/>
      <c r="G42" s="13"/>
      <c r="I42" s="13"/>
      <c r="J42" s="13">
        <v>2</v>
      </c>
      <c r="K42" s="13"/>
      <c r="L42" s="13"/>
      <c r="M42" s="13"/>
      <c r="N42" s="13"/>
      <c r="O42" s="13"/>
    </row>
    <row r="43" spans="1:17" ht="30.4" customHeight="1">
      <c r="A43" s="44"/>
      <c r="B43" s="22">
        <v>2010572</v>
      </c>
      <c r="C43" s="19" t="s">
        <v>71</v>
      </c>
      <c r="D43" s="6">
        <v>3</v>
      </c>
      <c r="E43" s="1">
        <f t="shared" si="0"/>
        <v>3</v>
      </c>
      <c r="F43" s="11"/>
      <c r="G43" s="11"/>
      <c r="H43" s="11"/>
      <c r="I43" s="11"/>
      <c r="J43" s="13"/>
      <c r="K43" s="13"/>
      <c r="L43" s="13"/>
      <c r="M43" s="13"/>
      <c r="N43" s="13"/>
      <c r="O43" s="13">
        <v>3</v>
      </c>
    </row>
    <row r="44" spans="1:17" ht="30.4" customHeight="1">
      <c r="A44" s="44"/>
      <c r="B44" s="22">
        <v>2010633</v>
      </c>
      <c r="C44" s="19" t="s">
        <v>72</v>
      </c>
      <c r="D44" s="14">
        <v>3</v>
      </c>
      <c r="E44" s="1">
        <f t="shared" si="0"/>
        <v>3</v>
      </c>
      <c r="F44" s="10"/>
      <c r="G44" s="10"/>
      <c r="H44" s="10"/>
      <c r="I44" s="10"/>
      <c r="J44" s="11"/>
      <c r="K44" s="11"/>
      <c r="L44" s="10"/>
      <c r="M44" s="10">
        <v>3</v>
      </c>
      <c r="N44" s="13"/>
      <c r="O44" s="13"/>
    </row>
    <row r="45" spans="1:17" ht="30.4" customHeight="1">
      <c r="A45" s="44"/>
      <c r="B45" s="22">
        <v>2010041</v>
      </c>
      <c r="C45" s="19" t="s">
        <v>73</v>
      </c>
      <c r="D45" s="14">
        <v>3</v>
      </c>
      <c r="E45" s="1">
        <f t="shared" si="0"/>
        <v>3</v>
      </c>
      <c r="F45" s="13"/>
      <c r="G45" s="13"/>
      <c r="H45" s="13"/>
      <c r="I45" s="13"/>
      <c r="J45" s="13">
        <v>3</v>
      </c>
      <c r="K45" s="13"/>
      <c r="L45" s="13"/>
      <c r="M45" s="13"/>
      <c r="N45" s="13"/>
      <c r="O45" s="13"/>
    </row>
    <row r="46" spans="1:17" ht="30.4" customHeight="1">
      <c r="A46" s="44"/>
      <c r="B46" s="22">
        <v>2010342</v>
      </c>
      <c r="C46" s="19" t="s">
        <v>74</v>
      </c>
      <c r="D46" s="12">
        <v>3</v>
      </c>
      <c r="E46" s="1">
        <f t="shared" si="0"/>
        <v>3</v>
      </c>
      <c r="F46" s="10"/>
      <c r="G46" s="10"/>
      <c r="H46" s="10"/>
      <c r="I46" s="10"/>
      <c r="J46" s="10"/>
      <c r="K46" s="10"/>
      <c r="L46" s="13">
        <v>1</v>
      </c>
      <c r="M46" s="13">
        <v>2</v>
      </c>
      <c r="N46" s="13"/>
      <c r="O46" s="13"/>
    </row>
    <row r="47" spans="1:17" ht="30.4" customHeight="1">
      <c r="A47" s="44"/>
      <c r="B47" s="22">
        <v>2010062</v>
      </c>
      <c r="C47" s="22" t="s">
        <v>75</v>
      </c>
      <c r="D47" s="6">
        <v>3</v>
      </c>
      <c r="E47" s="1">
        <f t="shared" si="0"/>
        <v>3</v>
      </c>
      <c r="F47" s="13"/>
      <c r="G47" s="13"/>
      <c r="H47" s="13"/>
      <c r="I47" s="13"/>
      <c r="J47" s="13"/>
      <c r="K47" s="13"/>
      <c r="L47" s="13"/>
      <c r="M47" s="13"/>
      <c r="N47" s="13">
        <v>1</v>
      </c>
      <c r="O47" s="13">
        <v>2</v>
      </c>
    </row>
    <row r="48" spans="1:17" ht="30.4" customHeight="1">
      <c r="A48" s="44"/>
      <c r="B48" s="22">
        <v>2010221</v>
      </c>
      <c r="C48" s="19" t="s">
        <v>76</v>
      </c>
      <c r="D48" s="6">
        <v>3</v>
      </c>
      <c r="E48" s="1">
        <f t="shared" si="0"/>
        <v>3</v>
      </c>
      <c r="F48" s="13"/>
      <c r="G48" s="13"/>
      <c r="H48" s="13"/>
      <c r="I48" s="13"/>
      <c r="J48" s="13"/>
      <c r="K48" s="13"/>
      <c r="L48" s="13"/>
      <c r="M48" s="13">
        <v>3</v>
      </c>
      <c r="N48" s="13"/>
      <c r="O48" s="13"/>
    </row>
    <row r="49" spans="1:15" ht="30.4" customHeight="1">
      <c r="A49" s="44"/>
      <c r="B49" s="22" t="s">
        <v>27</v>
      </c>
      <c r="C49" s="19" t="s">
        <v>77</v>
      </c>
      <c r="D49" s="14">
        <v>3</v>
      </c>
      <c r="E49" s="1">
        <f t="shared" si="0"/>
        <v>3</v>
      </c>
      <c r="F49" s="13"/>
      <c r="G49" s="13"/>
      <c r="H49" s="13"/>
      <c r="I49" s="13"/>
      <c r="J49" s="13"/>
      <c r="K49" s="13">
        <v>3</v>
      </c>
      <c r="L49" s="13"/>
      <c r="M49" s="13"/>
      <c r="N49" s="13"/>
      <c r="O49" s="13"/>
    </row>
    <row r="50" spans="1:15" ht="30.4" customHeight="1">
      <c r="A50" s="44"/>
      <c r="B50" s="22">
        <v>2010122</v>
      </c>
      <c r="C50" s="22" t="s">
        <v>78</v>
      </c>
      <c r="D50" s="6">
        <v>3</v>
      </c>
      <c r="E50" s="1">
        <f t="shared" si="0"/>
        <v>3</v>
      </c>
      <c r="F50" s="13"/>
      <c r="G50" s="13"/>
      <c r="H50" s="13"/>
      <c r="I50" s="13"/>
      <c r="J50" s="13"/>
      <c r="K50" s="13"/>
      <c r="L50" s="13">
        <v>1</v>
      </c>
      <c r="M50" s="13">
        <v>2</v>
      </c>
      <c r="N50" s="13"/>
      <c r="O50" s="13"/>
    </row>
    <row r="51" spans="1:15" ht="30.4" customHeight="1">
      <c r="A51" s="44"/>
      <c r="B51" s="22">
        <v>2010550</v>
      </c>
      <c r="C51" s="19" t="s">
        <v>79</v>
      </c>
      <c r="D51" s="14">
        <v>3</v>
      </c>
      <c r="E51" s="1">
        <f t="shared" si="0"/>
        <v>3</v>
      </c>
      <c r="F51" s="13"/>
      <c r="G51" s="13"/>
      <c r="H51" s="13"/>
      <c r="I51" s="13"/>
      <c r="J51" s="13"/>
      <c r="K51" s="13"/>
      <c r="L51" s="13"/>
      <c r="M51" s="13">
        <v>3</v>
      </c>
      <c r="N51" s="11"/>
      <c r="O51" s="11"/>
    </row>
    <row r="52" spans="1:15" ht="30.4" customHeight="1">
      <c r="A52" s="44"/>
      <c r="B52" s="22" t="s">
        <v>28</v>
      </c>
      <c r="C52" s="19" t="s">
        <v>80</v>
      </c>
      <c r="D52" s="6">
        <v>3</v>
      </c>
      <c r="E52" s="1">
        <f t="shared" si="0"/>
        <v>3</v>
      </c>
      <c r="F52" s="10"/>
      <c r="G52" s="10"/>
      <c r="H52" s="10"/>
      <c r="I52" s="10"/>
      <c r="J52" s="10">
        <v>1</v>
      </c>
      <c r="K52" s="10">
        <v>2</v>
      </c>
      <c r="L52" s="10"/>
      <c r="M52" s="10"/>
      <c r="N52" s="10"/>
      <c r="O52" s="10"/>
    </row>
    <row r="53" spans="1:15" ht="30.4" customHeight="1">
      <c r="A53" s="44"/>
      <c r="B53" s="22">
        <v>2010101</v>
      </c>
      <c r="C53" s="22" t="s">
        <v>81</v>
      </c>
      <c r="D53" s="12">
        <v>3</v>
      </c>
      <c r="E53" s="1">
        <f t="shared" si="0"/>
        <v>3</v>
      </c>
      <c r="F53" s="10"/>
      <c r="G53" s="10"/>
      <c r="H53" s="10"/>
      <c r="I53" s="10"/>
      <c r="J53" s="10">
        <v>3</v>
      </c>
      <c r="K53" s="10"/>
      <c r="L53" s="10"/>
      <c r="M53" s="10"/>
      <c r="N53" s="10"/>
      <c r="O53" s="10"/>
    </row>
    <row r="54" spans="1:15" ht="30.4" customHeight="1">
      <c r="A54" s="45"/>
      <c r="B54" s="22">
        <v>2010201</v>
      </c>
      <c r="C54" s="19" t="s">
        <v>82</v>
      </c>
      <c r="D54" s="14">
        <v>3</v>
      </c>
      <c r="E54" s="1">
        <f t="shared" si="0"/>
        <v>3</v>
      </c>
      <c r="F54" s="16"/>
      <c r="G54" s="16"/>
      <c r="H54" s="16"/>
      <c r="I54" s="16"/>
      <c r="J54" s="32">
        <v>3</v>
      </c>
      <c r="K54" s="16"/>
      <c r="L54" s="16"/>
      <c r="M54" s="16"/>
      <c r="N54" s="16"/>
      <c r="O54" s="16"/>
    </row>
    <row r="55" spans="1:15" ht="30.4" customHeight="1">
      <c r="A55" s="45"/>
      <c r="B55" s="22" t="s">
        <v>29</v>
      </c>
      <c r="C55" s="28" t="s">
        <v>83</v>
      </c>
      <c r="D55" s="14">
        <v>2</v>
      </c>
      <c r="E55" s="1">
        <f t="shared" si="0"/>
        <v>2</v>
      </c>
      <c r="F55" s="16"/>
      <c r="G55" s="16"/>
      <c r="H55" s="16">
        <v>2</v>
      </c>
      <c r="I55" s="16"/>
      <c r="J55" s="16"/>
      <c r="K55" s="16"/>
      <c r="L55" s="16"/>
      <c r="M55" s="16"/>
      <c r="N55" s="16"/>
      <c r="O55" s="16"/>
    </row>
    <row r="56" spans="1:15" ht="30.4" customHeight="1">
      <c r="A56" s="45"/>
      <c r="B56" s="22">
        <v>2010743</v>
      </c>
      <c r="C56" s="19" t="s">
        <v>84</v>
      </c>
      <c r="D56" s="14">
        <v>3</v>
      </c>
      <c r="E56" s="1">
        <f t="shared" si="0"/>
        <v>3</v>
      </c>
      <c r="F56" s="16"/>
      <c r="G56" s="16"/>
      <c r="H56" s="16"/>
      <c r="I56" s="16">
        <v>3</v>
      </c>
      <c r="J56" s="16"/>
      <c r="K56" s="16"/>
      <c r="L56" s="16"/>
      <c r="M56" s="16"/>
      <c r="N56" s="16"/>
      <c r="O56" s="16"/>
    </row>
    <row r="57" spans="1:15" ht="30.4" customHeight="1">
      <c r="A57" s="45"/>
      <c r="B57" s="22" t="s">
        <v>30</v>
      </c>
      <c r="C57" s="19" t="s">
        <v>85</v>
      </c>
      <c r="D57" s="14">
        <v>3</v>
      </c>
      <c r="E57" s="1">
        <f t="shared" si="0"/>
        <v>3</v>
      </c>
      <c r="F57" s="16"/>
      <c r="G57" s="16"/>
      <c r="H57" s="16"/>
      <c r="I57" s="16"/>
      <c r="J57" s="16"/>
      <c r="K57" s="16"/>
      <c r="L57" s="16"/>
      <c r="M57" s="16">
        <v>3</v>
      </c>
      <c r="N57" s="16"/>
      <c r="O57" s="16"/>
    </row>
    <row r="58" spans="1:15" ht="30.4" customHeight="1">
      <c r="A58" s="45"/>
      <c r="B58" s="22">
        <v>2010621</v>
      </c>
      <c r="C58" s="19" t="s">
        <v>106</v>
      </c>
      <c r="D58" s="14">
        <v>3</v>
      </c>
      <c r="E58" s="1">
        <v>3</v>
      </c>
      <c r="F58" s="10"/>
      <c r="G58" s="10"/>
      <c r="H58" s="10"/>
      <c r="I58" s="10">
        <v>3</v>
      </c>
      <c r="J58" s="11"/>
      <c r="K58" s="11"/>
      <c r="L58" s="10"/>
      <c r="M58" s="10"/>
      <c r="N58" s="10"/>
      <c r="O58" s="10"/>
    </row>
    <row r="59" spans="1:15" ht="30.4" customHeight="1">
      <c r="A59" s="45"/>
      <c r="B59" s="22">
        <v>2010741</v>
      </c>
      <c r="C59" s="19" t="s">
        <v>86</v>
      </c>
      <c r="D59" s="14">
        <v>3</v>
      </c>
      <c r="E59" s="1">
        <f t="shared" si="0"/>
        <v>3</v>
      </c>
      <c r="F59" s="10"/>
      <c r="G59" s="10"/>
      <c r="H59" s="10"/>
      <c r="I59" s="10"/>
      <c r="J59" s="11"/>
      <c r="K59" s="11"/>
      <c r="L59" s="10"/>
      <c r="M59" s="10">
        <v>3</v>
      </c>
      <c r="N59" s="10"/>
      <c r="O59" s="10"/>
    </row>
    <row r="60" spans="1:15" ht="30.4" customHeight="1">
      <c r="A60" s="45"/>
      <c r="B60" s="22">
        <v>2010523</v>
      </c>
      <c r="C60" s="19" t="s">
        <v>87</v>
      </c>
      <c r="D60" s="14">
        <v>3</v>
      </c>
      <c r="E60" s="1">
        <f t="shared" si="0"/>
        <v>3</v>
      </c>
      <c r="F60" s="10"/>
      <c r="G60" s="10"/>
      <c r="H60" s="10"/>
      <c r="I60" s="10"/>
      <c r="J60" s="11"/>
      <c r="K60" s="11"/>
      <c r="L60" s="10"/>
      <c r="M60" s="10">
        <v>3</v>
      </c>
      <c r="N60" s="10"/>
      <c r="O60" s="10"/>
    </row>
    <row r="61" spans="1:15" ht="30.4" customHeight="1">
      <c r="A61" s="45"/>
      <c r="B61" s="22">
        <v>2010520</v>
      </c>
      <c r="C61" s="19" t="s">
        <v>88</v>
      </c>
      <c r="D61" s="14">
        <v>3</v>
      </c>
      <c r="E61" s="1">
        <f t="shared" si="0"/>
        <v>3</v>
      </c>
      <c r="F61" s="16"/>
      <c r="G61" s="16"/>
      <c r="H61" s="16"/>
      <c r="I61" s="16"/>
      <c r="J61" s="16"/>
      <c r="K61" s="16"/>
      <c r="L61" s="16"/>
      <c r="M61" s="16">
        <v>3</v>
      </c>
      <c r="N61" s="16"/>
      <c r="O61" s="16"/>
    </row>
    <row r="62" spans="1:15" ht="30.4" customHeight="1">
      <c r="A62" s="45"/>
      <c r="B62" s="22">
        <v>2010524</v>
      </c>
      <c r="C62" s="19" t="s">
        <v>89</v>
      </c>
      <c r="D62" s="14">
        <v>3</v>
      </c>
      <c r="E62" s="1">
        <f t="shared" si="0"/>
        <v>3</v>
      </c>
      <c r="F62" s="16"/>
      <c r="G62" s="16"/>
      <c r="H62" s="16"/>
      <c r="I62" s="16"/>
      <c r="J62" s="16"/>
      <c r="K62" s="16"/>
      <c r="L62" s="16"/>
      <c r="M62" s="16"/>
      <c r="N62" s="16"/>
      <c r="O62" s="16">
        <v>3</v>
      </c>
    </row>
    <row r="63" spans="1:15" ht="30.4" customHeight="1">
      <c r="A63" s="45"/>
      <c r="B63" s="22">
        <v>2010320</v>
      </c>
      <c r="C63" s="19" t="s">
        <v>90</v>
      </c>
      <c r="D63" s="14">
        <v>3</v>
      </c>
      <c r="E63" s="1">
        <f t="shared" si="0"/>
        <v>3</v>
      </c>
      <c r="F63" s="10"/>
      <c r="G63" s="10"/>
      <c r="H63" s="10"/>
      <c r="I63" s="10"/>
      <c r="J63" s="10"/>
      <c r="K63" s="10"/>
      <c r="L63" s="10"/>
      <c r="M63" s="10"/>
      <c r="N63" s="10">
        <v>3</v>
      </c>
      <c r="O63" s="10"/>
    </row>
    <row r="64" spans="1:15" ht="30.4" customHeight="1">
      <c r="A64" s="45"/>
      <c r="B64" s="22">
        <v>2010799</v>
      </c>
      <c r="C64" s="19" t="s">
        <v>104</v>
      </c>
      <c r="D64" s="14">
        <v>3</v>
      </c>
      <c r="E64" s="1">
        <f t="shared" si="0"/>
        <v>3</v>
      </c>
      <c r="F64" s="10"/>
      <c r="G64" s="10"/>
      <c r="H64" s="10"/>
      <c r="I64" s="10"/>
      <c r="J64" s="10"/>
      <c r="K64" s="10"/>
      <c r="L64" s="10"/>
      <c r="M64" s="10"/>
      <c r="N64" s="10"/>
      <c r="O64" s="10">
        <v>3</v>
      </c>
    </row>
    <row r="65" spans="1:15" ht="30.4" customHeight="1">
      <c r="A65" s="45"/>
      <c r="B65" s="22" t="s">
        <v>31</v>
      </c>
      <c r="C65" s="19" t="s">
        <v>91</v>
      </c>
      <c r="D65" s="14">
        <v>3</v>
      </c>
      <c r="E65" s="1">
        <f t="shared" si="0"/>
        <v>3</v>
      </c>
      <c r="F65" s="10"/>
      <c r="G65" s="10"/>
      <c r="H65" s="10"/>
      <c r="I65" s="10"/>
      <c r="J65" s="10">
        <v>3</v>
      </c>
      <c r="K65" s="11"/>
      <c r="L65" s="10"/>
      <c r="M65" s="10"/>
      <c r="N65" s="10"/>
      <c r="O65" s="10"/>
    </row>
    <row r="66" spans="1:15" ht="30.4" customHeight="1">
      <c r="A66" s="45"/>
      <c r="B66" s="22">
        <v>2010690</v>
      </c>
      <c r="C66" s="19" t="s">
        <v>92</v>
      </c>
      <c r="D66" s="14">
        <v>3</v>
      </c>
      <c r="E66" s="1">
        <f t="shared" si="0"/>
        <v>3</v>
      </c>
      <c r="F66" s="10"/>
      <c r="G66" s="10"/>
      <c r="H66" s="10"/>
      <c r="I66" s="10"/>
      <c r="J66" s="11"/>
      <c r="K66" s="11"/>
      <c r="L66" s="10"/>
      <c r="M66" s="10">
        <v>3</v>
      </c>
      <c r="N66" s="10"/>
      <c r="O66" s="10"/>
    </row>
    <row r="67" spans="1:15" ht="30.4" customHeight="1">
      <c r="A67" s="45"/>
      <c r="B67" s="22">
        <v>2010312</v>
      </c>
      <c r="C67" s="19" t="s">
        <v>93</v>
      </c>
      <c r="D67" s="14">
        <v>2</v>
      </c>
      <c r="E67" s="1">
        <f t="shared" si="0"/>
        <v>2</v>
      </c>
      <c r="F67" s="10"/>
      <c r="G67" s="10"/>
      <c r="H67" s="10"/>
      <c r="I67" s="10"/>
      <c r="J67" s="10">
        <v>2</v>
      </c>
      <c r="K67" s="10"/>
      <c r="L67" s="10"/>
      <c r="M67" s="10"/>
      <c r="N67" s="10"/>
      <c r="O67" s="10"/>
    </row>
    <row r="68" spans="1:15" ht="30.4" customHeight="1">
      <c r="A68" s="45"/>
      <c r="B68" s="22" t="s">
        <v>32</v>
      </c>
      <c r="C68" s="19" t="s">
        <v>105</v>
      </c>
      <c r="D68" s="14">
        <v>2</v>
      </c>
      <c r="E68" s="1">
        <f t="shared" si="0"/>
        <v>2</v>
      </c>
      <c r="F68" s="10"/>
      <c r="G68" s="10"/>
      <c r="H68" s="10"/>
      <c r="I68" s="10"/>
      <c r="J68" s="11"/>
      <c r="K68" s="10"/>
      <c r="L68" s="10">
        <v>2</v>
      </c>
      <c r="M68" s="10"/>
      <c r="N68" s="10"/>
      <c r="O68" s="10"/>
    </row>
    <row r="69" spans="1:15" ht="30.4" customHeight="1">
      <c r="A69" s="46"/>
      <c r="B69" s="22">
        <v>2010090</v>
      </c>
      <c r="C69" s="22" t="s">
        <v>33</v>
      </c>
      <c r="D69" s="12">
        <v>3</v>
      </c>
      <c r="E69" s="1">
        <f t="shared" si="0"/>
        <v>3</v>
      </c>
      <c r="F69" s="10"/>
      <c r="G69" s="10"/>
      <c r="H69" s="10"/>
      <c r="I69" s="10"/>
      <c r="J69" s="10"/>
      <c r="K69" s="10"/>
      <c r="L69" s="10"/>
      <c r="M69" s="10"/>
      <c r="N69" s="10">
        <v>3</v>
      </c>
      <c r="O69" s="10"/>
    </row>
    <row r="70" spans="1:15" s="15" customFormat="1" ht="30.4" customHeight="1">
      <c r="A70" s="41" t="s">
        <v>103</v>
      </c>
      <c r="B70" s="42"/>
      <c r="C70" s="43"/>
      <c r="D70" s="35">
        <f t="shared" ref="D70:L70" si="3">SUM(D21:D69)</f>
        <v>137</v>
      </c>
      <c r="E70" s="35">
        <f t="shared" si="3"/>
        <v>137</v>
      </c>
      <c r="F70" s="35">
        <f t="shared" si="3"/>
        <v>2</v>
      </c>
      <c r="G70" s="35">
        <f t="shared" si="3"/>
        <v>3</v>
      </c>
      <c r="H70" s="35">
        <f t="shared" si="3"/>
        <v>17</v>
      </c>
      <c r="I70" s="35">
        <f t="shared" si="3"/>
        <v>18</v>
      </c>
      <c r="J70" s="35">
        <f t="shared" si="3"/>
        <v>23</v>
      </c>
      <c r="K70" s="35">
        <f t="shared" si="3"/>
        <v>8</v>
      </c>
      <c r="L70" s="35">
        <f t="shared" si="3"/>
        <v>14</v>
      </c>
      <c r="M70" s="35">
        <f>SUM(M20:M69)</f>
        <v>28</v>
      </c>
      <c r="N70" s="35">
        <f>SUM(N20:N69)</f>
        <v>7</v>
      </c>
      <c r="O70" s="35">
        <f>SUM(O20:O69)</f>
        <v>17</v>
      </c>
    </row>
    <row r="71" spans="1:15" s="34" customFormat="1" ht="117.95" customHeight="1">
      <c r="A71" s="17" t="s">
        <v>94</v>
      </c>
      <c r="B71" s="17"/>
      <c r="C71" s="30" t="s">
        <v>95</v>
      </c>
      <c r="D71" s="47" t="s">
        <v>108</v>
      </c>
      <c r="E71" s="48"/>
      <c r="F71" s="48"/>
      <c r="G71" s="48"/>
      <c r="H71" s="48"/>
      <c r="I71" s="48"/>
      <c r="J71" s="48"/>
      <c r="K71" s="48"/>
      <c r="L71" s="48"/>
      <c r="M71" s="48"/>
      <c r="N71" s="48"/>
      <c r="O71" s="49"/>
    </row>
  </sheetData>
  <mergeCells count="21">
    <mergeCell ref="A13:A14"/>
    <mergeCell ref="A1:O1"/>
    <mergeCell ref="A3:A6"/>
    <mergeCell ref="B3:B6"/>
    <mergeCell ref="C3:C6"/>
    <mergeCell ref="D3:D6"/>
    <mergeCell ref="E3:E6"/>
    <mergeCell ref="F3:O3"/>
    <mergeCell ref="F4:I4"/>
    <mergeCell ref="J4:K5"/>
    <mergeCell ref="L4:O4"/>
    <mergeCell ref="F5:G5"/>
    <mergeCell ref="H5:I5"/>
    <mergeCell ref="L5:M5"/>
    <mergeCell ref="N5:O5"/>
    <mergeCell ref="A7:A12"/>
    <mergeCell ref="A15:A18"/>
    <mergeCell ref="A19:C19"/>
    <mergeCell ref="A20:A69"/>
    <mergeCell ref="A70:C70"/>
    <mergeCell ref="D71:O71"/>
  </mergeCells>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1</vt:i4>
      </vt:variant>
    </vt:vector>
  </HeadingPairs>
  <TitlesOfParts>
    <vt:vector size="1" baseType="lpstr">
      <vt:lpstr>110夜動機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柏全 蘇</cp:lastModifiedBy>
  <cp:lastPrinted>2020-09-17T09:09:08Z</cp:lastPrinted>
  <dcterms:created xsi:type="dcterms:W3CDTF">2019-05-15T07:10:22Z</dcterms:created>
  <dcterms:modified xsi:type="dcterms:W3CDTF">2021-10-14T06:34:55Z</dcterms:modified>
</cp:coreProperties>
</file>